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9628F359-9F1E-5F4E-80E1-41BA43CBE1B4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V19" i="1"/>
  <c r="V20" i="1"/>
  <c r="V21" i="1"/>
  <c r="V22" i="1"/>
  <c r="V23" i="1"/>
  <c r="V24" i="1"/>
  <c r="V25" i="1"/>
  <c r="V26" i="1"/>
  <c r="V27" i="1"/>
  <c r="V28" i="1"/>
  <c r="V29" i="1"/>
  <c r="V30" i="1"/>
  <c r="V33" i="1"/>
  <c r="V17" i="1"/>
  <c r="E31" i="1"/>
  <c r="F31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D31" i="1"/>
  <c r="G31" i="1"/>
  <c r="H31" i="1"/>
  <c r="I31" i="1"/>
  <c r="J31" i="1"/>
  <c r="K31" i="1"/>
  <c r="L31" i="1"/>
  <c r="M31" i="1"/>
  <c r="N31" i="1"/>
  <c r="O31" i="1"/>
  <c r="P31" i="1"/>
  <c r="Q31" i="1"/>
</calcChain>
</file>

<file path=xl/sharedStrings.xml><?xml version="1.0" encoding="utf-8"?>
<sst xmlns="http://schemas.openxmlformats.org/spreadsheetml/2006/main" count="59" uniqueCount="43">
  <si>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</si>
  <si>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</si>
  <si>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</si>
  <si>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</si>
  <si>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</si>
  <si>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</si>
  <si>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</si>
  <si>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</si>
  <si>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</si>
  <si>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</si>
  <si>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</si>
  <si>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</si>
  <si>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</si>
  <si>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</si>
  <si>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</si>
  <si>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</si>
  <si>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</si>
  <si>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</si>
  <si>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</si>
  <si>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</si>
  <si>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Totals</t>
  </si>
  <si>
    <t>£</t>
  </si>
  <si>
    <t>RECEIPTS YEAR ENDING 31st MARCH 2027</t>
  </si>
  <si>
    <t>PAYMENTS YEAR ENDING 31st MARCH 2027</t>
  </si>
  <si>
    <t xml:space="preserve">            PAYMENTS YEAR ENDING 31st MARCH 2027                                             £</t>
  </si>
  <si>
    <t>Opening balance 1st April 2026</t>
  </si>
  <si>
    <t>SILLETT hedge cutting</t>
  </si>
  <si>
    <t>SALC payroll</t>
  </si>
  <si>
    <t>Precious Gardens</t>
  </si>
  <si>
    <t>Sto</t>
  </si>
  <si>
    <t>G Harvey</t>
  </si>
  <si>
    <t>SALC membership</t>
  </si>
  <si>
    <t xml:space="preserve">East Suffolk CILS </t>
  </si>
  <si>
    <t>Bacs</t>
  </si>
  <si>
    <t xml:space="preserve">East Suffolk precept </t>
  </si>
  <si>
    <t>HMRC payroll</t>
  </si>
  <si>
    <t>Postage</t>
  </si>
  <si>
    <t>Microsoft license</t>
  </si>
  <si>
    <t>HMRC VAT Return</t>
  </si>
  <si>
    <t>ICO</t>
  </si>
  <si>
    <t>Bank Interest</t>
  </si>
  <si>
    <t>ES allotments</t>
  </si>
  <si>
    <t>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</si>
</sst>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FF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161"/>
  <sheetViews>
    <sheetView tabSelected="1" workbookViewId="0">
      <selection activeCell="C18" sqref="C18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2" t="s">
        <v>22</v>
      </c>
      <c r="E1" s="42"/>
      <c r="F1" s="42"/>
      <c r="G1" s="42"/>
      <c r="H1" s="4"/>
      <c r="I1" s="43" t="s">
        <v>23</v>
      </c>
      <c r="J1" s="43"/>
      <c r="K1" s="43"/>
      <c r="L1" s="43"/>
      <c r="M1" s="43"/>
      <c r="N1" s="43"/>
      <c r="O1" s="43"/>
      <c r="P1" s="43"/>
      <c r="Q1" s="43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25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1217.99</v>
      </c>
      <c r="U3" s="13">
        <v>36752.410000000003</v>
      </c>
      <c r="V3" s="19">
        <v>37970.400000000001</v>
      </c>
    </row>
    <row r="4" spans="1:49" s="27" customFormat="1" x14ac:dyDescent="0.15">
      <c r="A4" s="20">
        <v>46113</v>
      </c>
      <c r="B4" s="21" t="s">
        <v>26</v>
      </c>
      <c r="C4" s="22">
        <v>100080</v>
      </c>
      <c r="D4" s="23"/>
      <c r="E4" s="23"/>
      <c r="F4" s="24"/>
      <c r="G4" s="24"/>
      <c r="H4" s="25"/>
      <c r="I4" s="23">
        <v>180</v>
      </c>
      <c r="J4" s="24"/>
      <c r="K4" s="24"/>
      <c r="L4" s="24"/>
      <c r="M4" s="24"/>
      <c r="N4" s="24"/>
      <c r="O4" s="24"/>
      <c r="P4" s="24"/>
      <c r="Q4" s="26">
        <v>36</v>
      </c>
      <c r="R4" s="23"/>
      <c r="S4" s="25"/>
      <c r="T4" s="24"/>
      <c r="U4" s="24"/>
      <c r="V4" s="19">
        <f>SUM((V3)+SUM(D4:H4)-(SUM(I4:Q4)))</f>
        <v>37754.400000000001</v>
      </c>
    </row>
    <row r="5" spans="1:49" s="27" customFormat="1" x14ac:dyDescent="0.15">
      <c r="A5" s="20">
        <v>46113</v>
      </c>
      <c r="B5" s="21" t="s">
        <v>27</v>
      </c>
      <c r="C5" s="22">
        <v>100081</v>
      </c>
      <c r="D5" s="23"/>
      <c r="E5" s="23"/>
      <c r="F5" s="24"/>
      <c r="G5" s="24"/>
      <c r="H5" s="25"/>
      <c r="I5" s="23"/>
      <c r="J5" s="24"/>
      <c r="K5" s="24"/>
      <c r="L5" s="24"/>
      <c r="M5" s="24"/>
      <c r="N5" s="24"/>
      <c r="O5" s="24">
        <v>45</v>
      </c>
      <c r="P5" s="24"/>
      <c r="Q5" s="26">
        <v>9</v>
      </c>
      <c r="R5" s="23"/>
      <c r="S5" s="25"/>
      <c r="T5" s="24"/>
      <c r="U5" s="24"/>
      <c r="V5" s="19">
        <f t="shared" ref="V5:V33" si="0">SUM((V4)+SUM(D5:H5)-(SUM(I5:Q5)))</f>
        <v>37700.400000000001</v>
      </c>
    </row>
    <row r="6" spans="1:49" s="27" customFormat="1" x14ac:dyDescent="0.15">
      <c r="A6" s="20">
        <v>46119</v>
      </c>
      <c r="B6" s="21" t="s">
        <v>28</v>
      </c>
      <c r="C6" s="22" t="s">
        <v>29</v>
      </c>
      <c r="D6" s="23"/>
      <c r="E6" s="23"/>
      <c r="F6" s="24"/>
      <c r="G6" s="24"/>
      <c r="H6" s="25"/>
      <c r="I6" s="23">
        <v>300</v>
      </c>
      <c r="J6" s="24"/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37400.400000000001</v>
      </c>
    </row>
    <row r="7" spans="1:49" s="27" customFormat="1" x14ac:dyDescent="0.15">
      <c r="A7" s="20">
        <v>46120</v>
      </c>
      <c r="B7" s="21" t="s">
        <v>30</v>
      </c>
      <c r="C7" s="22" t="s">
        <v>29</v>
      </c>
      <c r="D7" s="23"/>
      <c r="E7" s="23"/>
      <c r="F7" s="24"/>
      <c r="G7" s="24"/>
      <c r="H7" s="25"/>
      <c r="I7" s="23"/>
      <c r="J7" s="24"/>
      <c r="K7" s="24"/>
      <c r="L7" s="24"/>
      <c r="M7" s="24">
        <v>284.33</v>
      </c>
      <c r="N7" s="24"/>
      <c r="O7" s="24"/>
      <c r="P7" s="24"/>
      <c r="Q7" s="26"/>
      <c r="R7" s="23"/>
      <c r="S7" s="25"/>
      <c r="T7" s="24"/>
      <c r="U7" s="24"/>
      <c r="V7" s="19">
        <f t="shared" si="0"/>
        <v>37116.07</v>
      </c>
    </row>
    <row r="8" spans="1:49" s="27" customFormat="1" x14ac:dyDescent="0.15">
      <c r="A8" s="20">
        <v>46127</v>
      </c>
      <c r="B8" s="21" t="s">
        <v>31</v>
      </c>
      <c r="C8" s="22">
        <v>100082</v>
      </c>
      <c r="D8" s="23"/>
      <c r="E8" s="23"/>
      <c r="F8" s="24"/>
      <c r="G8" s="24"/>
      <c r="H8" s="25"/>
      <c r="I8" s="23"/>
      <c r="J8" s="24"/>
      <c r="K8" s="24"/>
      <c r="L8" s="24"/>
      <c r="M8" s="24"/>
      <c r="N8" s="24"/>
      <c r="O8" s="24">
        <v>242.42</v>
      </c>
      <c r="P8" s="24"/>
      <c r="Q8" s="26"/>
      <c r="R8" s="23"/>
      <c r="S8" s="25"/>
      <c r="T8" s="24">
        <v>705.77</v>
      </c>
      <c r="U8" s="24">
        <v>36167.879999999997</v>
      </c>
      <c r="V8" s="19">
        <f t="shared" si="0"/>
        <v>36873.65</v>
      </c>
    </row>
    <row r="9" spans="1:49" s="27" customFormat="1" x14ac:dyDescent="0.15">
      <c r="A9" s="20">
        <v>46136</v>
      </c>
      <c r="B9" s="21" t="s">
        <v>32</v>
      </c>
      <c r="C9" s="22" t="s">
        <v>33</v>
      </c>
      <c r="D9" s="23"/>
      <c r="E9" s="23">
        <v>1113.2</v>
      </c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37986.85</v>
      </c>
    </row>
    <row r="10" spans="1:49" s="27" customFormat="1" x14ac:dyDescent="0.15">
      <c r="A10" s="20">
        <v>46141</v>
      </c>
      <c r="B10" s="21" t="s">
        <v>34</v>
      </c>
      <c r="C10" s="22" t="s">
        <v>33</v>
      </c>
      <c r="D10" s="23">
        <v>8576</v>
      </c>
      <c r="E10" s="23"/>
      <c r="F10" s="24"/>
      <c r="G10" s="24"/>
      <c r="H10" s="25"/>
      <c r="I10" s="23"/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46562.85</v>
      </c>
    </row>
    <row r="11" spans="1:49" s="27" customFormat="1" x14ac:dyDescent="0.15">
      <c r="A11" s="20">
        <v>46139</v>
      </c>
      <c r="B11" s="21" t="s">
        <v>35</v>
      </c>
      <c r="C11" s="22">
        <v>100085</v>
      </c>
      <c r="D11" s="23"/>
      <c r="E11" s="23"/>
      <c r="F11" s="24"/>
      <c r="G11" s="24"/>
      <c r="H11" s="25"/>
      <c r="I11" s="23"/>
      <c r="J11" s="24"/>
      <c r="K11" s="24"/>
      <c r="L11" s="24"/>
      <c r="M11" s="24">
        <v>170.6</v>
      </c>
      <c r="N11" s="24"/>
      <c r="O11" s="24"/>
      <c r="P11" s="24"/>
      <c r="Q11" s="26"/>
      <c r="R11" s="23"/>
      <c r="S11" s="25"/>
      <c r="T11" s="24"/>
      <c r="U11" s="24"/>
      <c r="V11" s="19">
        <f t="shared" si="0"/>
        <v>46392.25</v>
      </c>
    </row>
    <row r="12" spans="1:49" s="27" customFormat="1" x14ac:dyDescent="0.15">
      <c r="A12" s="20">
        <v>46141</v>
      </c>
      <c r="B12" s="21" t="s">
        <v>28</v>
      </c>
      <c r="C12" s="22">
        <v>100084</v>
      </c>
      <c r="D12" s="23"/>
      <c r="E12" s="23"/>
      <c r="F12" s="24"/>
      <c r="G12" s="24"/>
      <c r="H12" s="25"/>
      <c r="I12" s="23"/>
      <c r="J12" s="24">
        <v>100</v>
      </c>
      <c r="K12" s="24"/>
      <c r="L12" s="24"/>
      <c r="M12" s="24"/>
      <c r="N12" s="24"/>
      <c r="O12" s="24"/>
      <c r="P12" s="24"/>
      <c r="Q12" s="26"/>
      <c r="R12" s="23"/>
      <c r="S12" s="25"/>
      <c r="T12" s="24"/>
      <c r="U12" s="24"/>
      <c r="V12" s="19">
        <f t="shared" si="0"/>
        <v>46292.25</v>
      </c>
    </row>
    <row r="13" spans="1:49" s="27" customFormat="1" x14ac:dyDescent="0.15">
      <c r="A13" s="20">
        <v>46147</v>
      </c>
      <c r="B13" s="21" t="s">
        <v>28</v>
      </c>
      <c r="C13" s="22" t="s">
        <v>29</v>
      </c>
      <c r="D13" s="23"/>
      <c r="E13" s="23"/>
      <c r="F13" s="24"/>
      <c r="G13" s="24"/>
      <c r="H13" s="25"/>
      <c r="I13" s="23">
        <v>300</v>
      </c>
      <c r="J13" s="24"/>
      <c r="K13" s="24"/>
      <c r="L13" s="24"/>
      <c r="M13" s="24"/>
      <c r="N13" s="24"/>
      <c r="O13" s="24"/>
      <c r="P13" s="24"/>
      <c r="Q13" s="26"/>
      <c r="R13" s="23"/>
      <c r="S13" s="25"/>
      <c r="T13" s="24"/>
      <c r="U13" s="24"/>
      <c r="V13" s="19">
        <f t="shared" si="0"/>
        <v>45992.25</v>
      </c>
    </row>
    <row r="14" spans="1:49" s="27" customFormat="1" x14ac:dyDescent="0.15">
      <c r="A14" s="20">
        <v>46150</v>
      </c>
      <c r="B14" s="21" t="s">
        <v>30</v>
      </c>
      <c r="C14" s="22" t="s">
        <v>29</v>
      </c>
      <c r="D14" s="23"/>
      <c r="E14" s="23"/>
      <c r="F14" s="24"/>
      <c r="G14" s="24"/>
      <c r="H14" s="25"/>
      <c r="I14" s="23"/>
      <c r="J14" s="24"/>
      <c r="K14" s="24"/>
      <c r="L14" s="24"/>
      <c r="M14" s="24">
        <v>284.52999999999997</v>
      </c>
      <c r="N14" s="24"/>
      <c r="O14" s="24"/>
      <c r="P14" s="24"/>
      <c r="Q14" s="26"/>
      <c r="R14" s="23"/>
      <c r="S14" s="25"/>
      <c r="T14" s="24"/>
      <c r="U14" s="24"/>
      <c r="V14" s="19">
        <f t="shared" si="0"/>
        <v>45707.72</v>
      </c>
    </row>
    <row r="15" spans="1:49" s="27" customFormat="1" ht="15" customHeight="1" x14ac:dyDescent="0.15">
      <c r="A15" s="20">
        <v>46153</v>
      </c>
      <c r="B15" s="21" t="s">
        <v>36</v>
      </c>
      <c r="C15" s="22">
        <v>100088</v>
      </c>
      <c r="D15" s="23"/>
      <c r="E15" s="23"/>
      <c r="F15" s="24"/>
      <c r="G15" s="24"/>
      <c r="H15" s="25"/>
      <c r="I15" s="23"/>
      <c r="J15" s="24"/>
      <c r="K15" s="24"/>
      <c r="L15" s="24"/>
      <c r="M15" s="24"/>
      <c r="N15" s="24">
        <v>30.13</v>
      </c>
      <c r="O15" s="24"/>
      <c r="P15" s="24"/>
      <c r="Q15" s="26"/>
      <c r="R15" s="23"/>
      <c r="S15" s="25"/>
      <c r="T15" s="24"/>
      <c r="U15" s="24"/>
      <c r="V15" s="19">
        <f t="shared" si="0"/>
        <v>45677.590000000004</v>
      </c>
    </row>
    <row r="16" spans="1:49" s="27" customFormat="1" ht="15" customHeight="1" x14ac:dyDescent="0.15">
      <c r="A16" s="20">
        <v>46153</v>
      </c>
      <c r="B16" s="21" t="s">
        <v>37</v>
      </c>
      <c r="C16" s="22">
        <v>100089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/>
      <c r="P16" s="24">
        <v>174.98</v>
      </c>
      <c r="Q16" s="26">
        <v>35</v>
      </c>
      <c r="R16" s="23"/>
      <c r="S16" s="25"/>
      <c r="T16" s="24"/>
      <c r="U16" s="24"/>
      <c r="V16" s="19">
        <f t="shared" si="0"/>
        <v>45467.61</v>
      </c>
    </row>
    <row r="17" spans="1:49" s="27" customFormat="1" ht="15" customHeight="1" x14ac:dyDescent="0.15">
      <c r="A17" s="20">
        <v>46157</v>
      </c>
      <c r="B17" s="21" t="s">
        <v>38</v>
      </c>
      <c r="C17" s="22" t="s">
        <v>42</v>
      </c>
      <c r="D17" s="23"/>
      <c r="E17" s="23">
        <v>543.5</v>
      </c>
      <c r="F17" s="24"/>
      <c r="G17" s="24"/>
      <c r="H17" s="25"/>
      <c r="I17" s="23"/>
      <c r="J17" s="24"/>
      <c r="K17" s="24"/>
      <c r="L17" s="24"/>
      <c r="M17" s="24"/>
      <c r="N17" s="24"/>
      <c r="O17" s="24"/>
      <c r="P17" s="24"/>
      <c r="Q17" s="26"/>
      <c r="R17" s="23"/>
      <c r="S17" s="25"/>
      <c r="T17" s="24">
        <v>3738.56</v>
      </c>
      <c r="U17" s="24">
        <v>42272.55</v>
      </c>
      <c r="V17" s="19">
        <f t="shared" si="0"/>
        <v>46011.11</v>
      </c>
    </row>
    <row r="18" spans="1:49" s="27" customFormat="1" ht="15" customHeight="1" x14ac:dyDescent="0.15">
      <c r="A18" s="20">
        <v>46163</v>
      </c>
      <c r="B18" s="21" t="s">
        <v>39</v>
      </c>
      <c r="C18" s="22">
        <v>100086</v>
      </c>
      <c r="D18" s="23"/>
      <c r="E18" s="23"/>
      <c r="F18" s="24"/>
      <c r="G18" s="24"/>
      <c r="H18" s="25"/>
      <c r="I18" s="23"/>
      <c r="J18" s="24"/>
      <c r="K18" s="24"/>
      <c r="L18" s="24"/>
      <c r="M18" s="24"/>
      <c r="N18" s="24"/>
      <c r="O18" s="24">
        <v>52</v>
      </c>
      <c r="P18" s="24"/>
      <c r="Q18" s="26"/>
      <c r="R18" s="23"/>
      <c r="S18" s="25"/>
      <c r="T18" s="24"/>
      <c r="U18" s="24"/>
      <c r="V18" s="19">
        <f t="shared" si="0"/>
        <v>45959.11</v>
      </c>
    </row>
    <row r="19" spans="1:49" s="27" customFormat="1" ht="15" customHeight="1" x14ac:dyDescent="0.15">
      <c r="A19" s="20">
        <v>46178</v>
      </c>
      <c r="B19" s="21" t="s">
        <v>28</v>
      </c>
      <c r="C19" s="22" t="s">
        <v>29</v>
      </c>
      <c r="D19" s="23"/>
      <c r="E19" s="23"/>
      <c r="F19" s="24"/>
      <c r="G19" s="24"/>
      <c r="H19" s="25"/>
      <c r="I19" s="23">
        <v>300</v>
      </c>
      <c r="J19" s="24"/>
      <c r="K19" s="24"/>
      <c r="L19" s="24"/>
      <c r="M19" s="24"/>
      <c r="N19" s="24"/>
      <c r="O19" s="24"/>
      <c r="P19" s="24"/>
      <c r="Q19" s="26"/>
      <c r="R19" s="23"/>
      <c r="S19" s="25"/>
      <c r="T19" s="24"/>
      <c r="U19" s="24"/>
      <c r="V19" s="19">
        <f t="shared" si="0"/>
        <v>45659.11</v>
      </c>
    </row>
    <row r="20" spans="1:49" s="27" customFormat="1" ht="15" customHeight="1" x14ac:dyDescent="0.15">
      <c r="A20" s="20">
        <v>46181</v>
      </c>
      <c r="B20" s="21" t="s">
        <v>30</v>
      </c>
      <c r="C20" s="22" t="s">
        <v>29</v>
      </c>
      <c r="D20" s="23"/>
      <c r="E20" s="23"/>
      <c r="F20" s="24"/>
      <c r="G20" s="24"/>
      <c r="H20" s="25"/>
      <c r="I20" s="23"/>
      <c r="J20" s="24"/>
      <c r="K20" s="24"/>
      <c r="L20" s="24"/>
      <c r="M20" s="24">
        <v>284.52999999999997</v>
      </c>
      <c r="N20" s="24"/>
      <c r="O20" s="24"/>
      <c r="P20" s="24"/>
      <c r="Q20" s="26"/>
      <c r="R20" s="23"/>
      <c r="S20" s="25"/>
      <c r="T20" s="24"/>
      <c r="U20" s="24"/>
      <c r="V20" s="19">
        <f t="shared" si="0"/>
        <v>45374.58</v>
      </c>
    </row>
    <row r="21" spans="1:49" s="27" customFormat="1" ht="15" customHeight="1" x14ac:dyDescent="0.15">
      <c r="A21" s="20">
        <v>46181</v>
      </c>
      <c r="B21" s="21" t="s">
        <v>40</v>
      </c>
      <c r="C21" s="22" t="s">
        <v>42</v>
      </c>
      <c r="D21" s="23"/>
      <c r="E21" s="23"/>
      <c r="F21" s="24">
        <v>111.55</v>
      </c>
      <c r="G21" s="24"/>
      <c r="H21" s="25"/>
      <c r="I21" s="23"/>
      <c r="J21" s="24"/>
      <c r="K21" s="24"/>
      <c r="L21" s="24"/>
      <c r="M21" s="24"/>
      <c r="N21" s="24"/>
      <c r="O21" s="24"/>
      <c r="P21" s="24"/>
      <c r="Q21" s="26"/>
      <c r="R21" s="23"/>
      <c r="S21" s="25"/>
      <c r="T21" s="24"/>
      <c r="U21" s="24"/>
      <c r="V21" s="19">
        <f t="shared" si="0"/>
        <v>45486.130000000005</v>
      </c>
    </row>
    <row r="22" spans="1:49" s="27" customFormat="1" ht="15" customHeight="1" x14ac:dyDescent="0.15">
      <c r="A22" s="20">
        <v>46188</v>
      </c>
      <c r="B22" s="21" t="s">
        <v>41</v>
      </c>
      <c r="C22" s="22" t="s">
        <v>42</v>
      </c>
      <c r="D22" s="23"/>
      <c r="E22" s="23">
        <v>200</v>
      </c>
      <c r="F22" s="24"/>
      <c r="G22" s="24"/>
      <c r="H22" s="25"/>
      <c r="I22" s="23"/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>
        <v>3886.56</v>
      </c>
      <c r="U22" s="24">
        <v>41799.57</v>
      </c>
      <c r="V22" s="19">
        <f t="shared" si="0"/>
        <v>45686.130000000005</v>
      </c>
    </row>
    <row r="23" spans="1:49" s="27" customFormat="1" ht="15" customHeight="1" x14ac:dyDescent="0.15">
      <c r="A23" s="20"/>
      <c r="B23" s="21"/>
      <c r="C23" s="22"/>
      <c r="D23" s="23"/>
      <c r="E23" s="23"/>
      <c r="F23" s="24"/>
      <c r="G23" s="24"/>
      <c r="H23" s="25"/>
      <c r="I23" s="23"/>
      <c r="J23" s="24"/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45686.130000000005</v>
      </c>
    </row>
    <row r="24" spans="1:49" s="27" customFormat="1" ht="15" customHeight="1" x14ac:dyDescent="0.15">
      <c r="A24" s="20"/>
      <c r="B24" s="21"/>
      <c r="C24" s="22"/>
      <c r="D24" s="23"/>
      <c r="E24" s="23"/>
      <c r="F24" s="24"/>
      <c r="G24" s="24"/>
      <c r="H24" s="25"/>
      <c r="I24" s="23"/>
      <c r="J24" s="24"/>
      <c r="K24" s="24"/>
      <c r="L24" s="24"/>
      <c r="M24" s="24"/>
      <c r="N24" s="24"/>
      <c r="O24" s="24"/>
      <c r="P24" s="24"/>
      <c r="Q24" s="26"/>
      <c r="R24" s="23"/>
      <c r="S24" s="25"/>
      <c r="T24" s="24"/>
      <c r="U24" s="24"/>
      <c r="V24" s="19">
        <f t="shared" si="0"/>
        <v>45686.130000000005</v>
      </c>
    </row>
    <row r="25" spans="1:49" s="27" customFormat="1" ht="15" customHeight="1" x14ac:dyDescent="0.15">
      <c r="A25" s="20"/>
      <c r="B25" s="21"/>
      <c r="C25" s="22"/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/>
      <c r="P25" s="24"/>
      <c r="Q25" s="26"/>
      <c r="R25" s="23"/>
      <c r="S25" s="25"/>
      <c r="T25" s="24"/>
      <c r="U25" s="24"/>
      <c r="V25" s="19">
        <f t="shared" si="0"/>
        <v>45686.130000000005</v>
      </c>
    </row>
    <row r="26" spans="1:49" s="27" customFormat="1" ht="15" customHeight="1" x14ac:dyDescent="0.15">
      <c r="A26" s="20"/>
      <c r="B26" s="21"/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/>
      <c r="P26" s="24"/>
      <c r="Q26" s="26"/>
      <c r="R26" s="23"/>
      <c r="S26" s="25"/>
      <c r="T26" s="24"/>
      <c r="U26" s="24"/>
      <c r="V26" s="19">
        <f t="shared" si="0"/>
        <v>45686.130000000005</v>
      </c>
    </row>
    <row r="27" spans="1:49" s="27" customFormat="1" ht="15" customHeight="1" x14ac:dyDescent="0.15">
      <c r="A27" s="20"/>
      <c r="B27" s="21"/>
      <c r="C27" s="22"/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/>
      <c r="P27" s="24"/>
      <c r="Q27" s="26"/>
      <c r="R27" s="23"/>
      <c r="S27" s="25"/>
      <c r="T27" s="24"/>
      <c r="U27" s="24"/>
      <c r="V27" s="19">
        <f t="shared" si="0"/>
        <v>45686.130000000005</v>
      </c>
    </row>
    <row r="28" spans="1:49" s="27" customFormat="1" ht="15" customHeight="1" x14ac:dyDescent="0.15">
      <c r="A28" s="20"/>
      <c r="B28" s="21"/>
      <c r="C28" s="22"/>
      <c r="D28" s="23"/>
      <c r="E28" s="23"/>
      <c r="F28" s="24"/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0"/>
        <v>45686.130000000005</v>
      </c>
    </row>
    <row r="29" spans="1:49" s="27" customFormat="1" ht="15" customHeight="1" x14ac:dyDescent="0.15">
      <c r="A29" s="20"/>
      <c r="B29" s="21"/>
      <c r="C29" s="22"/>
      <c r="D29" s="23"/>
      <c r="E29" s="23"/>
      <c r="F29" s="24"/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0"/>
        <v>45686.130000000005</v>
      </c>
    </row>
    <row r="30" spans="1:49" s="6" customFormat="1" ht="14.25" hidden="1" customHeight="1" x14ac:dyDescent="0.15">
      <c r="A30" s="20"/>
      <c r="B30" s="21"/>
      <c r="C30" s="2"/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/>
      <c r="P30" s="24"/>
      <c r="Q30" s="26"/>
      <c r="R30" s="23"/>
      <c r="S30" s="25"/>
      <c r="T30" s="24"/>
      <c r="U30" s="24"/>
      <c r="V30" s="19">
        <f t="shared" si="0"/>
        <v>45686.130000000005</v>
      </c>
    </row>
    <row r="31" spans="1:49" s="28" customFormat="1" x14ac:dyDescent="0.15">
      <c r="A31" s="20"/>
      <c r="B31" s="29" t="s">
        <v>20</v>
      </c>
      <c r="C31" s="30"/>
      <c r="D31" s="31">
        <f>SUM(D4:D30)</f>
        <v>8576</v>
      </c>
      <c r="E31" s="31">
        <f>SUM(E4:E30)</f>
        <v>1856.7</v>
      </c>
      <c r="F31" s="31">
        <f>SUM(F4:F30)</f>
        <v>111.55</v>
      </c>
      <c r="G31" s="31">
        <f>SUM(G4:G30)</f>
        <v>0</v>
      </c>
      <c r="H31" s="31">
        <f>SUM(H4:H30)</f>
        <v>0</v>
      </c>
      <c r="I31" s="31">
        <f>SUM(I4:I30)</f>
        <v>1080</v>
      </c>
      <c r="J31" s="31">
        <f>SUM(J4:J30)</f>
        <v>100</v>
      </c>
      <c r="K31" s="31">
        <f>SUM(K4:K30)</f>
        <v>0</v>
      </c>
      <c r="L31" s="31">
        <f>SUM(L4:L30)</f>
        <v>0</v>
      </c>
      <c r="M31" s="31">
        <f>SUM(M4:M30)</f>
        <v>1023.9899999999999</v>
      </c>
      <c r="N31" s="31">
        <f>SUM(N4:N30)</f>
        <v>30.13</v>
      </c>
      <c r="O31" s="31">
        <f>SUM(O4:O30)</f>
        <v>339.41999999999996</v>
      </c>
      <c r="P31" s="31">
        <f>SUM(P4:P30)</f>
        <v>174.98</v>
      </c>
      <c r="Q31" s="23">
        <f>SUM(Q4:Q30)</f>
        <v>80</v>
      </c>
      <c r="R31" s="23"/>
      <c r="S31" s="25"/>
      <c r="T31" s="24"/>
      <c r="U31" s="24"/>
      <c r="V31" s="1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s="7" customFormat="1" x14ac:dyDescent="0.15">
      <c r="A32" s="1"/>
      <c r="B32" s="1"/>
      <c r="C32" s="2"/>
      <c r="D32" s="44" t="s">
        <v>22</v>
      </c>
      <c r="E32" s="45"/>
      <c r="F32" s="45"/>
      <c r="G32" s="46"/>
      <c r="H32" s="32" t="s">
        <v>21</v>
      </c>
      <c r="I32" s="44" t="s">
        <v>24</v>
      </c>
      <c r="J32" s="45"/>
      <c r="K32" s="45"/>
      <c r="L32" s="45"/>
      <c r="M32" s="45"/>
      <c r="N32" s="45"/>
      <c r="O32" s="45"/>
      <c r="P32" s="45"/>
      <c r="Q32" s="47"/>
      <c r="R32" s="41"/>
      <c r="S32" s="4"/>
      <c r="T32" s="5"/>
      <c r="U32" s="1"/>
      <c r="V32" s="19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s="37" customFormat="1" x14ac:dyDescent="0.15">
      <c r="A33" s="33"/>
      <c r="B33" s="34"/>
      <c r="C33" s="33"/>
      <c r="D33" s="35"/>
      <c r="E33" s="35"/>
      <c r="F33" s="35"/>
      <c r="G33" s="35"/>
      <c r="H33" s="35"/>
      <c r="I33" s="48"/>
      <c r="J33" s="48"/>
      <c r="K33" s="48"/>
      <c r="L33" s="48"/>
      <c r="M33" s="48"/>
      <c r="N33" s="35"/>
      <c r="O33" s="35"/>
      <c r="P33" s="35"/>
      <c r="Q33" s="36"/>
      <c r="R33" s="35"/>
      <c r="S33" s="35"/>
      <c r="T33" s="35"/>
      <c r="U33" s="35"/>
      <c r="V33" s="19">
        <f t="shared" si="0"/>
        <v>0</v>
      </c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1:49" x14ac:dyDescent="0.15">
      <c r="A34" s="33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35"/>
      <c r="S34" s="35"/>
      <c r="T34" s="35"/>
      <c r="U34" s="35"/>
    </row>
    <row r="35" spans="1:49" x14ac:dyDescent="0.15">
      <c r="A35" s="33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5"/>
      <c r="S35" s="35"/>
      <c r="T35" s="35"/>
      <c r="U35" s="35"/>
    </row>
    <row r="36" spans="1:49" x14ac:dyDescent="0.15">
      <c r="A36" s="33"/>
      <c r="C36" s="3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6"/>
      <c r="R36" s="35"/>
      <c r="S36" s="35"/>
      <c r="T36" s="35"/>
      <c r="U36" s="35"/>
    </row>
    <row r="37" spans="1:49" x14ac:dyDescent="0.15">
      <c r="A37" s="33"/>
      <c r="C37" s="33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  <c r="R37" s="35"/>
      <c r="S37" s="35"/>
      <c r="T37" s="35"/>
      <c r="U37" s="35"/>
    </row>
    <row r="38" spans="1:49" x14ac:dyDescent="0.15">
      <c r="A38" s="33"/>
      <c r="C38" s="33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  <c r="R38" s="35"/>
      <c r="S38" s="35"/>
      <c r="T38" s="35"/>
      <c r="U38" s="35"/>
    </row>
    <row r="39" spans="1:49" x14ac:dyDescent="0.15">
      <c r="A39" s="33"/>
      <c r="C39" s="33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35"/>
      <c r="S39" s="35"/>
      <c r="T39" s="35"/>
      <c r="U39" s="35"/>
    </row>
    <row r="40" spans="1:49" x14ac:dyDescent="0.15">
      <c r="A40" s="33"/>
      <c r="C40" s="3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  <c r="R40" s="35"/>
      <c r="S40" s="35"/>
      <c r="T40" s="35"/>
      <c r="U40" s="35"/>
    </row>
    <row r="41" spans="1:49" x14ac:dyDescent="0.15">
      <c r="A41" s="33"/>
      <c r="C41" s="33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5"/>
      <c r="S41" s="35"/>
      <c r="T41" s="35"/>
      <c r="U41" s="35"/>
    </row>
    <row r="42" spans="1:49" x14ac:dyDescent="0.15">
      <c r="A42" s="33"/>
      <c r="C42" s="33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6"/>
      <c r="R42" s="35"/>
      <c r="S42" s="35"/>
      <c r="T42" s="35"/>
      <c r="U42" s="35"/>
    </row>
    <row r="43" spans="1:49" x14ac:dyDescent="0.15">
      <c r="A43" s="33"/>
      <c r="C43" s="33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  <c r="R43" s="35"/>
      <c r="S43" s="35"/>
      <c r="T43" s="35"/>
      <c r="U43" s="35"/>
    </row>
    <row r="44" spans="1:49" x14ac:dyDescent="0.15">
      <c r="A44" s="33"/>
      <c r="C44" s="33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5"/>
      <c r="S44" s="35"/>
      <c r="T44" s="35"/>
      <c r="U44" s="35"/>
    </row>
    <row r="45" spans="1:49" x14ac:dyDescent="0.15">
      <c r="A45" s="33"/>
      <c r="C45" s="33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/>
      <c r="R45" s="35"/>
      <c r="S45" s="35"/>
      <c r="T45" s="35"/>
      <c r="U45" s="35"/>
    </row>
    <row r="46" spans="1:49" x14ac:dyDescent="0.15">
      <c r="A46" s="33"/>
      <c r="C46" s="33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6"/>
      <c r="R46" s="35"/>
      <c r="S46" s="35"/>
      <c r="T46" s="35"/>
      <c r="U46" s="35"/>
    </row>
    <row r="47" spans="1:49" x14ac:dyDescent="0.15">
      <c r="A47" s="33"/>
      <c r="C47" s="33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6"/>
      <c r="R47" s="35"/>
      <c r="S47" s="35"/>
      <c r="T47" s="35"/>
      <c r="U47" s="35"/>
    </row>
    <row r="48" spans="1:49" x14ac:dyDescent="0.15">
      <c r="A48" s="33"/>
      <c r="C48" s="33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6"/>
      <c r="R48" s="35"/>
      <c r="S48" s="35"/>
      <c r="T48" s="35"/>
      <c r="U48" s="35"/>
    </row>
    <row r="49" spans="1:21" x14ac:dyDescent="0.15">
      <c r="A49" s="33"/>
      <c r="C49" s="33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6"/>
      <c r="R49" s="35"/>
      <c r="S49" s="35"/>
      <c r="T49" s="35"/>
      <c r="U49" s="35"/>
    </row>
    <row r="50" spans="1:21" x14ac:dyDescent="0.15">
      <c r="A50" s="33"/>
      <c r="C50" s="33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  <c r="R50" s="35"/>
      <c r="S50" s="35"/>
      <c r="T50" s="35"/>
      <c r="U50" s="35"/>
    </row>
    <row r="51" spans="1:21" x14ac:dyDescent="0.15">
      <c r="A51" s="33"/>
      <c r="C51" s="33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/>
      <c r="R51" s="35"/>
      <c r="S51" s="35"/>
      <c r="T51" s="35"/>
      <c r="U51" s="35"/>
    </row>
    <row r="52" spans="1:21" x14ac:dyDescent="0.15">
      <c r="A52" s="33"/>
      <c r="C52" s="33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6"/>
      <c r="R52" s="35"/>
      <c r="S52" s="35"/>
      <c r="T52" s="35"/>
      <c r="U52" s="35"/>
    </row>
    <row r="53" spans="1:21" x14ac:dyDescent="0.15">
      <c r="A53" s="33"/>
      <c r="C53" s="33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6"/>
      <c r="R53" s="35"/>
      <c r="S53" s="35"/>
      <c r="T53" s="35"/>
      <c r="U53" s="35"/>
    </row>
    <row r="54" spans="1:21" x14ac:dyDescent="0.15">
      <c r="A54" s="33"/>
      <c r="C54" s="33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6"/>
      <c r="R54" s="35"/>
      <c r="S54" s="35"/>
      <c r="T54" s="35"/>
      <c r="U54" s="35"/>
    </row>
    <row r="55" spans="1:21" x14ac:dyDescent="0.15">
      <c r="A55" s="33"/>
      <c r="C55" s="33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6"/>
      <c r="R55" s="35"/>
      <c r="S55" s="35"/>
      <c r="T55" s="35"/>
      <c r="U55" s="35"/>
    </row>
    <row r="56" spans="1:21" x14ac:dyDescent="0.15">
      <c r="A56" s="33"/>
      <c r="C56" s="33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6"/>
      <c r="R56" s="35"/>
      <c r="S56" s="35"/>
      <c r="T56" s="35"/>
      <c r="U56" s="35"/>
    </row>
    <row r="57" spans="1:21" x14ac:dyDescent="0.15">
      <c r="A57" s="33"/>
      <c r="C57" s="33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6"/>
      <c r="R57" s="35"/>
      <c r="S57" s="35"/>
      <c r="T57" s="35"/>
      <c r="U57" s="35"/>
    </row>
    <row r="58" spans="1:21" x14ac:dyDescent="0.15">
      <c r="A58" s="33"/>
      <c r="C58" s="33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6"/>
      <c r="R58" s="35"/>
      <c r="S58" s="35"/>
      <c r="T58" s="35"/>
      <c r="U58" s="35"/>
    </row>
    <row r="59" spans="1:21" x14ac:dyDescent="0.15">
      <c r="A59" s="33"/>
      <c r="C59" s="33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6"/>
      <c r="R59" s="35"/>
      <c r="S59" s="35"/>
      <c r="T59" s="35"/>
      <c r="U59" s="35"/>
    </row>
    <row r="60" spans="1:21" x14ac:dyDescent="0.15">
      <c r="A60" s="33"/>
      <c r="C60" s="33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/>
      <c r="R60" s="35"/>
      <c r="S60" s="35"/>
      <c r="T60" s="35"/>
      <c r="U60" s="35"/>
    </row>
    <row r="61" spans="1:21" x14ac:dyDescent="0.15">
      <c r="A61" s="33"/>
      <c r="C61" s="3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6"/>
      <c r="R61" s="35"/>
      <c r="S61" s="35"/>
      <c r="T61" s="35"/>
      <c r="U61" s="35"/>
    </row>
    <row r="62" spans="1:21" x14ac:dyDescent="0.15">
      <c r="A62" s="33"/>
      <c r="C62" s="33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  <c r="R62" s="35"/>
      <c r="S62" s="35"/>
      <c r="T62" s="35"/>
      <c r="U62" s="35"/>
    </row>
    <row r="63" spans="1:21" x14ac:dyDescent="0.15">
      <c r="A63" s="33"/>
      <c r="C63" s="33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  <c r="R63" s="35"/>
      <c r="S63" s="35"/>
      <c r="T63" s="35"/>
      <c r="U63" s="35"/>
    </row>
    <row r="64" spans="1:21" x14ac:dyDescent="0.15">
      <c r="A64" s="33"/>
      <c r="C64" s="33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5"/>
      <c r="S64" s="35"/>
      <c r="T64" s="35"/>
      <c r="U64" s="35"/>
    </row>
    <row r="65" spans="1:21" x14ac:dyDescent="0.15">
      <c r="A65" s="33"/>
      <c r="C65" s="33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6"/>
      <c r="R65" s="35"/>
      <c r="S65" s="35"/>
      <c r="T65" s="35"/>
      <c r="U65" s="35"/>
    </row>
    <row r="66" spans="1:21" x14ac:dyDescent="0.15">
      <c r="A66" s="33"/>
      <c r="C66" s="33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/>
      <c r="R66" s="35"/>
      <c r="S66" s="35"/>
      <c r="T66" s="35"/>
      <c r="U66" s="35"/>
    </row>
    <row r="67" spans="1:21" x14ac:dyDescent="0.15">
      <c r="A67" s="33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35"/>
      <c r="S67" s="35"/>
      <c r="T67" s="35"/>
      <c r="U67" s="35"/>
    </row>
    <row r="68" spans="1:21" x14ac:dyDescent="0.15">
      <c r="A68" s="33"/>
      <c r="C68" s="33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5"/>
      <c r="S68" s="35"/>
      <c r="T68" s="35"/>
      <c r="U68" s="35"/>
    </row>
    <row r="69" spans="1:21" x14ac:dyDescent="0.15">
      <c r="A69" s="33"/>
      <c r="C69" s="3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35"/>
      <c r="S69" s="35"/>
      <c r="T69" s="35"/>
      <c r="U69" s="35"/>
    </row>
    <row r="70" spans="1:21" x14ac:dyDescent="0.15">
      <c r="A70" s="33"/>
      <c r="C70" s="33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5"/>
      <c r="S70" s="35"/>
      <c r="T70" s="35"/>
      <c r="U70" s="35"/>
    </row>
    <row r="71" spans="1:21" x14ac:dyDescent="0.15">
      <c r="A71" s="33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5"/>
      <c r="S71" s="35"/>
      <c r="T71" s="35"/>
      <c r="U71" s="35"/>
    </row>
    <row r="72" spans="1:21" x14ac:dyDescent="0.15">
      <c r="A72" s="33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5"/>
      <c r="S72" s="35"/>
      <c r="T72" s="35"/>
      <c r="U72" s="35"/>
    </row>
    <row r="73" spans="1:21" x14ac:dyDescent="0.15">
      <c r="A73" s="33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5"/>
      <c r="S73" s="35"/>
      <c r="T73" s="35"/>
      <c r="U73" s="35"/>
    </row>
    <row r="74" spans="1:21" x14ac:dyDescent="0.15">
      <c r="A74" s="33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5"/>
      <c r="S74" s="35"/>
      <c r="T74" s="35"/>
      <c r="U74" s="35"/>
    </row>
    <row r="75" spans="1:21" x14ac:dyDescent="0.15">
      <c r="A75" s="33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5"/>
      <c r="S75" s="35"/>
      <c r="T75" s="35"/>
      <c r="U75" s="35"/>
    </row>
    <row r="76" spans="1:21" x14ac:dyDescent="0.15">
      <c r="A76" s="33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5"/>
      <c r="S76" s="35"/>
      <c r="T76" s="35"/>
      <c r="U76" s="35"/>
    </row>
    <row r="77" spans="1:21" x14ac:dyDescent="0.15">
      <c r="A77" s="33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  <c r="S77" s="35"/>
      <c r="T77" s="35"/>
      <c r="U77" s="35"/>
    </row>
    <row r="78" spans="1:21" x14ac:dyDescent="0.15">
      <c r="A78" s="33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6"/>
      <c r="R78" s="35"/>
      <c r="S78" s="35"/>
      <c r="T78" s="35"/>
      <c r="U78" s="35"/>
    </row>
    <row r="79" spans="1:21" x14ac:dyDescent="0.15">
      <c r="A79" s="33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</row>
    <row r="80" spans="1:21" x14ac:dyDescent="0.15">
      <c r="A80" s="33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</row>
    <row r="81" spans="1:21" x14ac:dyDescent="0.15">
      <c r="A81" s="33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</row>
    <row r="82" spans="1:21" x14ac:dyDescent="0.15">
      <c r="A82" s="33"/>
      <c r="C82" s="3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</row>
    <row r="83" spans="1:21" x14ac:dyDescent="0.15">
      <c r="A83" s="33"/>
      <c r="C83" s="33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</row>
    <row r="84" spans="1:21" x14ac:dyDescent="0.15">
      <c r="A84" s="33"/>
      <c r="C84" s="33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</row>
    <row r="85" spans="1:21" x14ac:dyDescent="0.15">
      <c r="A85" s="33"/>
      <c r="C85" s="33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5"/>
      <c r="S85" s="35"/>
      <c r="T85" s="35"/>
      <c r="U85" s="35"/>
    </row>
    <row r="86" spans="1:21" x14ac:dyDescent="0.15">
      <c r="A86" s="33"/>
      <c r="C86" s="33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35"/>
      <c r="S86" s="35"/>
      <c r="T86" s="35"/>
      <c r="U86" s="35"/>
    </row>
    <row r="87" spans="1:21" x14ac:dyDescent="0.15">
      <c r="A87" s="33"/>
      <c r="C87" s="3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  <c r="S87" s="35"/>
      <c r="T87" s="35"/>
      <c r="U87" s="35"/>
    </row>
    <row r="88" spans="1:21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21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21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21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21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21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21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21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21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</sheetData>
  <mergeCells count="5">
    <mergeCell ref="D1:G1"/>
    <mergeCell ref="I1:Q1"/>
    <mergeCell ref="D32:G32"/>
    <mergeCell ref="I32:Q32"/>
    <mergeCell ref="I33:M33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